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收支总表01" sheetId="1" r:id="rId1"/>
  </sheets>
  <externalReferences>
    <externalReference r:id="rId4"/>
  </externalReferences>
  <definedNames>
    <definedName name="_xlnm.Print_Area" localSheetId="0">'收支总表01'!$A$1:$D$20</definedName>
  </definedNames>
  <calcPr fullCalcOnLoad="1"/>
</workbook>
</file>

<file path=xl/sharedStrings.xml><?xml version="1.0" encoding="utf-8"?>
<sst xmlns="http://schemas.openxmlformats.org/spreadsheetml/2006/main" count="25" uniqueCount="23">
  <si>
    <t>一、财政拨款</t>
  </si>
  <si>
    <t>上年结转</t>
  </si>
  <si>
    <t>本年支出合计</t>
  </si>
  <si>
    <t>支  出  总  计</t>
  </si>
  <si>
    <t>本年收入合计</t>
  </si>
  <si>
    <t xml:space="preserve">          政府性基金收入</t>
  </si>
  <si>
    <t>收                    入</t>
  </si>
  <si>
    <t>项            目</t>
  </si>
  <si>
    <t>预算数</t>
  </si>
  <si>
    <t>单位：万元</t>
  </si>
  <si>
    <t>社会保障和就业</t>
  </si>
  <si>
    <t>三、其他资金</t>
  </si>
  <si>
    <t xml:space="preserve">    其中：一般预算收入</t>
  </si>
  <si>
    <t>结转下年</t>
  </si>
  <si>
    <t>医疗卫生</t>
  </si>
  <si>
    <t>2011年市级部门收支预算总表</t>
  </si>
  <si>
    <t>用事业基金弥补收支差额</t>
  </si>
  <si>
    <t>表01</t>
  </si>
  <si>
    <t>一般公共服务</t>
  </si>
  <si>
    <t>二、专户资金</t>
  </si>
  <si>
    <t>收  入  总  计</t>
  </si>
  <si>
    <t>支                    出</t>
  </si>
  <si>
    <t>部门名称：杭州市财政局（地税局）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</si>
</sst>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000"/>
    <numFmt numFmtId="182" formatCode="#,##0.00_ "/>
  </numFmts>
  <fonts count="4">
    <font>
      <sz val="9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财政拨款预算表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tabSelected="1" workbookViewId="0" topLeftCell="A1">
      <selection activeCell="A7" sqref="A7"/>
    </sheetView>
  </sheetViews>
  <sheetFormatPr defaultColWidth="9.16015625" defaultRowHeight="11.25"/>
  <cols>
    <col min="1" max="1" width="48.5" style="0" customWidth="1"/>
    <col min="2" max="2" width="26.83203125" style="0" customWidth="1"/>
    <col min="3" max="3" width="48.5" style="0" customWidth="1"/>
    <col min="4" max="4" width="26.83203125" style="0" customWidth="1"/>
    <col min="5" max="7" width="9.16015625" style="0" customWidth="1"/>
    <col min="8" max="8" width="12.66015625" style="0" customWidth="1"/>
    <col min="9" max="9" width="9.16015625" style="0" customWidth="1"/>
    <col min="10" max="10" width="10" style="0" customWidth="1"/>
    <col min="11" max="22" width="0" style="0" hidden="1" customWidth="1"/>
    <col min="23" max="23" width="10" style="0" customWidth="1"/>
  </cols>
  <sheetData>
    <row r="1" ht="23.25" customHeight="1">
      <c r="D1" s="2" t="s">
        <v>17</v>
      </c>
    </row>
    <row r="2" spans="1:4" ht="25.5" customHeight="1">
      <c r="A2" s="3" t="s">
        <v>15</v>
      </c>
      <c r="B2" s="4"/>
      <c r="C2" s="4"/>
      <c r="D2" s="4"/>
    </row>
    <row r="3" spans="1:4" ht="23.25" customHeight="1">
      <c r="A3" s="19" t="s">
        <v>22</v>
      </c>
      <c r="B3" s="1"/>
      <c r="C3" s="1"/>
      <c r="D3" s="2" t="s">
        <v>9</v>
      </c>
    </row>
    <row r="4" spans="1:4" ht="23.25" customHeight="1">
      <c r="A4" s="6" t="s">
        <v>6</v>
      </c>
      <c r="B4" s="7"/>
      <c r="C4" s="7" t="s">
        <v>21</v>
      </c>
      <c r="D4" s="7"/>
    </row>
    <row r="5" spans="1:4" ht="23.25" customHeight="1">
      <c r="A5" s="8" t="s">
        <v>7</v>
      </c>
      <c r="B5" s="9" t="s">
        <v>8</v>
      </c>
      <c r="C5" s="9" t="s">
        <v>7</v>
      </c>
      <c r="D5" s="9" t="s">
        <v>8</v>
      </c>
    </row>
    <row r="6" spans="1:22" ht="23.25" customHeight="1">
      <c r="A6" s="10" t="s">
        <v>0</v>
      </c>
      <c r="B6" s="14">
        <v>34024.21</v>
      </c>
      <c r="C6" s="11" t="str">
        <f>IF(T6="","","一、"&amp;T6)</f>
        <v>一、一般公共服务</v>
      </c>
      <c r="D6" s="15">
        <v>30216.79</v>
      </c>
      <c r="K6" s="17">
        <v>17841.5</v>
      </c>
      <c r="L6" s="16">
        <v>0</v>
      </c>
      <c r="M6" s="16">
        <v>0</v>
      </c>
      <c r="N6" s="16">
        <v>0</v>
      </c>
      <c r="O6" s="17">
        <v>17841.5</v>
      </c>
      <c r="P6" s="16">
        <v>0</v>
      </c>
      <c r="Q6" s="17">
        <v>0</v>
      </c>
      <c r="R6" s="16">
        <v>17841.5</v>
      </c>
      <c r="S6" s="5"/>
      <c r="T6" s="18" t="s">
        <v>18</v>
      </c>
      <c r="U6" s="16">
        <v>16204.55</v>
      </c>
      <c r="V6" s="17">
        <v>17841.5</v>
      </c>
    </row>
    <row r="7" spans="1:22" ht="23.25" customHeight="1">
      <c r="A7" s="12" t="s">
        <v>12</v>
      </c>
      <c r="B7" s="13">
        <v>34024.21</v>
      </c>
      <c r="C7" s="11" t="str">
        <f>IF(T7="","","二、"&amp;T7)</f>
        <v>二、社会保障和就业</v>
      </c>
      <c r="D7" s="15">
        <v>2555.17</v>
      </c>
      <c r="K7" s="17">
        <v>0</v>
      </c>
      <c r="L7" s="16">
        <v>0</v>
      </c>
      <c r="M7" s="16">
        <v>0</v>
      </c>
      <c r="N7" s="16">
        <v>0</v>
      </c>
      <c r="O7" s="17">
        <v>0</v>
      </c>
      <c r="P7" s="16">
        <v>0</v>
      </c>
      <c r="Q7" s="17">
        <v>0</v>
      </c>
      <c r="R7" s="16">
        <v>0</v>
      </c>
      <c r="S7" s="5"/>
      <c r="T7" s="18" t="s">
        <v>10</v>
      </c>
      <c r="U7" s="16">
        <v>1149.75</v>
      </c>
      <c r="V7" s="17">
        <v>0</v>
      </c>
    </row>
    <row r="8" spans="1:22" ht="23.25" customHeight="1">
      <c r="A8" s="11" t="s">
        <v>5</v>
      </c>
      <c r="B8" s="13">
        <f>SUM(M6:M13)</f>
        <v>0</v>
      </c>
      <c r="C8" s="11" t="str">
        <f>IF(T8="","","三、"&amp;T8)</f>
        <v>三、医疗卫生</v>
      </c>
      <c r="D8" s="15">
        <v>1252.25</v>
      </c>
      <c r="K8" s="17">
        <v>0</v>
      </c>
      <c r="L8" s="16">
        <v>0</v>
      </c>
      <c r="M8" s="16">
        <v>0</v>
      </c>
      <c r="N8" s="16">
        <v>0</v>
      </c>
      <c r="O8" s="17">
        <v>0</v>
      </c>
      <c r="P8" s="16">
        <v>0</v>
      </c>
      <c r="Q8" s="17">
        <v>0</v>
      </c>
      <c r="R8" s="16">
        <v>0</v>
      </c>
      <c r="S8" s="5"/>
      <c r="T8" s="18" t="s">
        <v>14</v>
      </c>
      <c r="U8" s="16">
        <v>487.2</v>
      </c>
      <c r="V8" s="17">
        <v>0</v>
      </c>
    </row>
    <row r="9" spans="1:22" ht="23.25" customHeight="1">
      <c r="A9" s="11" t="s">
        <v>19</v>
      </c>
      <c r="B9" s="13">
        <f>SUM(L6:L13)</f>
        <v>0</v>
      </c>
      <c r="C9" s="11">
        <f>IF(T9="","","四、"&amp;T9)</f>
      </c>
      <c r="D9" s="15">
        <f>U9</f>
        <v>0</v>
      </c>
      <c r="K9" s="5"/>
      <c r="L9" s="5"/>
      <c r="M9" s="5"/>
      <c r="N9" s="5"/>
      <c r="P9" s="5"/>
      <c r="Q9" s="5"/>
      <c r="R9" s="5"/>
      <c r="T9" s="5"/>
      <c r="V9" s="5"/>
    </row>
    <row r="10" spans="1:22" ht="23.25" customHeight="1">
      <c r="A10" s="12" t="s">
        <v>11</v>
      </c>
      <c r="B10" s="15">
        <f>SUM(N6:N13)</f>
        <v>0</v>
      </c>
      <c r="C10" s="10">
        <f>IF(T10="","","五、"&amp;T10)</f>
      </c>
      <c r="D10" s="13">
        <f>U10</f>
        <v>0</v>
      </c>
      <c r="E10" s="5"/>
      <c r="F10" s="5"/>
      <c r="G10" s="5"/>
      <c r="H10" s="5"/>
      <c r="I10" s="5"/>
      <c r="J10" s="5"/>
      <c r="K10" s="5"/>
      <c r="L10" s="5"/>
      <c r="M10" s="5"/>
      <c r="R10" s="5"/>
      <c r="U10" s="5"/>
      <c r="V10" s="5"/>
    </row>
    <row r="11" spans="1:22" ht="23.25" customHeight="1">
      <c r="A11" s="11"/>
      <c r="B11" s="15"/>
      <c r="C11" s="11">
        <f>IF(T11="","","六、"&amp;T11)</f>
      </c>
      <c r="D11" s="15">
        <f>U11</f>
        <v>0</v>
      </c>
      <c r="L11" s="5"/>
      <c r="M11" s="5"/>
      <c r="U11" s="5"/>
      <c r="V11" s="5"/>
    </row>
    <row r="12" spans="1:22" ht="23.25" customHeight="1">
      <c r="A12" s="11"/>
      <c r="B12" s="15"/>
      <c r="C12" s="11">
        <f>IF(T12="","","七、"&amp;T12)</f>
      </c>
      <c r="D12" s="15">
        <f>U12</f>
        <v>0</v>
      </c>
      <c r="U12" s="5"/>
      <c r="V12" s="5"/>
    </row>
    <row r="13" spans="1:4" ht="23.25" customHeight="1">
      <c r="A13" s="11"/>
      <c r="B13" s="15"/>
      <c r="C13" s="11">
        <f>IF(T13="","","八、"&amp;T13)</f>
      </c>
      <c r="D13" s="15">
        <f>U13</f>
        <v>0</v>
      </c>
    </row>
    <row r="14" spans="1:4" ht="23.25" customHeight="1">
      <c r="A14" s="11" t="s">
        <v>4</v>
      </c>
      <c r="B14" s="15">
        <f>B7</f>
        <v>34024.21</v>
      </c>
      <c r="C14" s="11" t="s">
        <v>2</v>
      </c>
      <c r="D14" s="15">
        <f>SUM(D6:D13)</f>
        <v>34024.21</v>
      </c>
    </row>
    <row r="15" spans="1:7" ht="23.25" customHeight="1">
      <c r="A15" s="11" t="s">
        <v>16</v>
      </c>
      <c r="B15" s="15">
        <f>SUM(P6:P13)</f>
        <v>0</v>
      </c>
      <c r="C15" s="11" t="s">
        <v>13</v>
      </c>
      <c r="D15" s="15">
        <f>SUM(R6:R13)-SUM(R6:R13)</f>
        <v>0</v>
      </c>
      <c r="G15" s="5"/>
    </row>
    <row r="16" spans="1:4" ht="23.25" customHeight="1">
      <c r="A16" s="11" t="s">
        <v>1</v>
      </c>
      <c r="B16" s="15">
        <f>SUM(Q6:Q13)</f>
        <v>0</v>
      </c>
      <c r="C16" s="11"/>
      <c r="D16" s="15"/>
    </row>
    <row r="17" spans="1:4" ht="23.25" customHeight="1">
      <c r="A17" s="11"/>
      <c r="B17" s="15"/>
      <c r="C17" s="11"/>
      <c r="D17" s="15"/>
    </row>
    <row r="18" spans="1:4" ht="23.25" customHeight="1">
      <c r="A18" s="11" t="s">
        <v>20</v>
      </c>
      <c r="B18" s="15">
        <f>B14</f>
        <v>34024.21</v>
      </c>
      <c r="C18" s="11" t="s">
        <v>3</v>
      </c>
      <c r="D18" s="13">
        <f>D14</f>
        <v>34024.21</v>
      </c>
    </row>
    <row r="19" ht="23.25" customHeight="1"/>
  </sheetData>
  <printOptions/>
  <pageMargins left="0.75" right="0.75" top="1" bottom="1" header="0.5" footer="0.5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CurUserName</cp:lastModifiedBy>
  <cp:lastPrinted>2011-04-22T01:54:40Z</cp:lastPrinted>
  <dcterms:modified xsi:type="dcterms:W3CDTF">2011-04-25T01:21:36Z</dcterms:modified>
  <cp:category/>
  <cp:version/>
  <cp:contentType/>
  <cp:contentStatus/>
</cp:coreProperties>
</file>